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10" authorId="0">
      <text>
        <r>
          <rPr>
            <b/>
            <sz val="8"/>
            <rFont val="Tahoma"/>
            <family val="0"/>
          </rPr>
          <t>.: O valor do aluguel será estipulado conforme a localização, e se próprio deverá ser constado na planilha, em média no valor de 1% do valor nominal do imóvel.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 xml:space="preserve">.:  Lei Federal, nº       de     /       /       . 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.:</t>
        </r>
        <r>
          <rPr>
            <b/>
            <sz val="8"/>
            <rFont val="Tahoma"/>
            <family val="2"/>
          </rPr>
          <t xml:space="preserve"> CECC</t>
        </r>
        <r>
          <rPr>
            <b/>
            <sz val="8"/>
            <rFont val="Tahoma"/>
            <family val="0"/>
          </rPr>
          <t xml:space="preserve"> - ABOMG - CROMG - SOMGE - </t>
        </r>
        <r>
          <rPr>
            <b/>
            <sz val="8"/>
            <rFont val="Tahoma"/>
            <family val="2"/>
          </rPr>
          <t>2006</t>
        </r>
        <r>
          <rPr>
            <b/>
            <sz val="8"/>
            <rFont val="Tahoma"/>
            <family val="0"/>
          </rPr>
          <t xml:space="preserve">
. O Salário da recepcionista de acordo com decisão da Justiça do Trabalho baseado nas negociações e no Dissídio Coletivo  entre o SINDESS ( Sindicato dos Empregados em Estabelecimentos de Saúde e o SINDHOMG ( Sindicato dos Hospitais de MG ) em abril de 2006 é de 417,38.
. Os dissídios coletivos tem a sua data base no dia ► 1º de abril de cada ano.
► O próximo valor será contabilizado a partir de 01/04/2007.
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color indexed="10"/>
            <rFont val="Tahoma"/>
            <family val="2"/>
          </rPr>
          <t>.: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CECC 2006</t>
        </r>
        <r>
          <rPr>
            <b/>
            <sz val="8"/>
            <rFont val="Tahoma"/>
            <family val="0"/>
          </rPr>
          <t xml:space="preserve">
. Em todos os cálculos analisados o valor do custo do funcionário atualmente no Brasil, variou nas pesquisas entre 94 % a 108%.
► Esta planilha trabalha com um valor médio de 100%.</t>
        </r>
        <r>
          <rPr>
            <sz val="8"/>
            <rFont val="Tahoma"/>
            <family val="0"/>
          </rPr>
          <t xml:space="preserve">
► Estes calculos incluem:
1) Férias.
2) 33% sobre as férias.
3) FGTS ( 8% ) ao mês, o que no final do ano corresponde a um salário anual.
4) 13º salário - calculado sobre o salário base.
5) INSS ( parte paga pelo empregador ) 26% sobre o salário base.
6) Uniforme.
7) Transporte.
8) Treinamento.
9) Custos contábeis e financeiros.
10) Insalubridade.
11) Diversos.</t>
        </r>
      </text>
    </comment>
    <comment ref="A35" authorId="0">
      <text>
        <r>
          <rPr>
            <b/>
            <sz val="8"/>
            <rFont val="Tahoma"/>
            <family val="0"/>
          </rPr>
          <t>.: Valor pago na incidência de CPMF e taxas bancárias diversas; cadastro, etc.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.: Os calculos desta planilha contemplam a depreciação de 10 ( dez ) anos.
. Entretanto a base atual é de um período de 7 anos.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<sst xmlns="http://schemas.openxmlformats.org/spreadsheetml/2006/main" count="122" uniqueCount="72">
  <si>
    <t xml:space="preserve"> ► Despesas Fixas</t>
  </si>
  <si>
    <t>1.1</t>
  </si>
  <si>
    <t xml:space="preserve"> ► Aluguel da sala </t>
  </si>
  <si>
    <t>A</t>
  </si>
  <si>
    <t xml:space="preserve">  .  Dias trabalhados durante o mês </t>
  </si>
  <si>
    <t>B</t>
  </si>
  <si>
    <t xml:space="preserve">  .  Horas trabalhadas durante o mês</t>
  </si>
  <si>
    <t>/ 2</t>
  </si>
  <si>
    <t>30'</t>
  </si>
  <si>
    <t>1 hora</t>
  </si>
  <si>
    <t>1.2</t>
  </si>
  <si>
    <t xml:space="preserve"> ► Condomínio</t>
  </si>
  <si>
    <t xml:space="preserve"> ► IPTU</t>
  </si>
  <si>
    <t>SOMA</t>
  </si>
  <si>
    <t>1.3</t>
  </si>
  <si>
    <t>1.4</t>
  </si>
  <si>
    <t>1.5</t>
  </si>
  <si>
    <t>1.6</t>
  </si>
  <si>
    <t>1.7</t>
  </si>
  <si>
    <t>1.8</t>
  </si>
  <si>
    <t xml:space="preserve"> ► Material Escritório + Gráfica</t>
  </si>
  <si>
    <t>1.9</t>
  </si>
  <si>
    <t>1.10</t>
  </si>
  <si>
    <t>1.11</t>
  </si>
  <si>
    <t>1.12</t>
  </si>
  <si>
    <t>► Inserir</t>
  </si>
  <si>
    <t xml:space="preserve"> ► Laboratório de Prótese</t>
  </si>
  <si>
    <t xml:space="preserve"> ► Contador  ( 1 salário mínimo )</t>
  </si>
  <si>
    <t xml:space="preserve"> ► Faxineira    ( 1 vez semana )</t>
  </si>
  <si>
    <r>
      <t xml:space="preserve"> ► Pró-labore</t>
    </r>
    <r>
      <rPr>
        <sz val="8"/>
        <rFont val="Arial"/>
        <family val="2"/>
      </rPr>
      <t xml:space="preserve">    ( 3 SM por 4 horas )</t>
    </r>
  </si>
  <si>
    <t xml:space="preserve"> dias trabalhados</t>
  </si>
  <si>
    <t xml:space="preserve">    horas / mês</t>
  </si>
  <si>
    <t>h / mês</t>
  </si>
  <si>
    <t>1/2 hora</t>
  </si>
  <si>
    <t>1.13</t>
  </si>
  <si>
    <t>1.14</t>
  </si>
  <si>
    <t xml:space="preserve"> ► Computador</t>
  </si>
  <si>
    <t>1.15</t>
  </si>
  <si>
    <t xml:space="preserve"> ► FAX</t>
  </si>
  <si>
    <t>1.16</t>
  </si>
  <si>
    <t xml:space="preserve"> ► Internet</t>
  </si>
  <si>
    <t>1.17</t>
  </si>
  <si>
    <t>1.18</t>
  </si>
  <si>
    <t xml:space="preserve"> ► Depreciação</t>
  </si>
  <si>
    <t>1.19</t>
  </si>
  <si>
    <t xml:space="preserve"> ► Formação Profissional</t>
  </si>
  <si>
    <t>1.20</t>
  </si>
  <si>
    <t>1.21</t>
  </si>
  <si>
    <t>1.22</t>
  </si>
  <si>
    <t xml:space="preserve"> ► Alimentação</t>
  </si>
  <si>
    <t>1.23</t>
  </si>
  <si>
    <t xml:space="preserve"> ► Transporte ônibus</t>
  </si>
  <si>
    <t>1.24</t>
  </si>
  <si>
    <t xml:space="preserve"> ► Vestuário</t>
  </si>
  <si>
    <t xml:space="preserve"> ► Telefone </t>
  </si>
  <si>
    <t xml:space="preserve"> ► EPI</t>
  </si>
  <si>
    <t>1.25</t>
  </si>
  <si>
    <r>
      <t xml:space="preserve"> ► Pró-labore</t>
    </r>
    <r>
      <rPr>
        <sz val="8"/>
        <rFont val="Arial"/>
        <family val="2"/>
      </rPr>
      <t xml:space="preserve">    ( insalubridade 20% )</t>
    </r>
  </si>
  <si>
    <t>( Biosegurança )</t>
  </si>
  <si>
    <t xml:space="preserve"> ► Congressos + Cursos + Livros, etc</t>
  </si>
  <si>
    <t xml:space="preserve"> ► Dental - Material de consumo</t>
  </si>
  <si>
    <t xml:space="preserve"> ► Taxas Municipais - Estaduais e Fed</t>
  </si>
  <si>
    <t xml:space="preserve"> ► Secretária / Recepcionista   </t>
  </si>
  <si>
    <t xml:space="preserve"> ► Secretária / Rec ( encargos )  </t>
  </si>
  <si>
    <t>1.26</t>
  </si>
  <si>
    <t xml:space="preserve"> ► Financeiro e Bancos</t>
  </si>
  <si>
    <t xml:space="preserve"> ► CEMIG ( luz )</t>
  </si>
  <si>
    <t>/ 140</t>
  </si>
  <si>
    <t>/ 11760</t>
  </si>
  <si>
    <t>22x8</t>
  </si>
  <si>
    <t>Planilha Elaborada pela Comissão de Convênios e Credenciamentos (CECC) do CROMG</t>
  </si>
  <si>
    <t xml:space="preserve">           QUANTO CUSTA O SEU CONSULTÓRIO MENSALMENTE?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</si>
</sst>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/>
    </xf>
    <xf numFmtId="4" fontId="0" fillId="33" borderId="1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35" borderId="10" xfId="0" applyNumberForma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0" fillId="35" borderId="10" xfId="0" applyNumberForma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2" xfId="0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66675</xdr:rowOff>
    </xdr:from>
    <xdr:to>
      <xdr:col>10</xdr:col>
      <xdr:colOff>400050</xdr:colOff>
      <xdr:row>1</xdr:row>
      <xdr:rowOff>266700</xdr:rowOff>
    </xdr:to>
    <xdr:pic>
      <xdr:nvPicPr>
        <xdr:cNvPr id="1" name="Imagem 1" descr="LOGOTIPO CROMG - 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66675"/>
          <a:ext cx="2047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K2"/>
    </sheetView>
  </sheetViews>
  <sheetFormatPr defaultColWidth="9.140625" defaultRowHeight="12.75"/>
  <cols>
    <col min="1" max="1" width="4.8515625" style="0" customWidth="1"/>
    <col min="2" max="2" width="22.00390625" style="0" customWidth="1"/>
    <col min="4" max="4" width="15.28125" style="0" customWidth="1"/>
    <col min="6" max="10" width="7.7109375" style="0" customWidth="1"/>
  </cols>
  <sheetData>
    <row r="1" spans="1:11" ht="12.75" customHeight="1">
      <c r="A1" s="42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3.25" customHeight="1">
      <c r="A2" s="44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45" t="s">
        <v>70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2.7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9" ht="12.75">
      <c r="A5" s="10" t="s">
        <v>3</v>
      </c>
      <c r="B5" s="5" t="s">
        <v>4</v>
      </c>
      <c r="C5" s="8"/>
      <c r="D5" s="8"/>
      <c r="E5" s="6"/>
      <c r="F5" s="2">
        <v>30</v>
      </c>
      <c r="G5" s="10">
        <v>22</v>
      </c>
      <c r="H5" s="3" t="s">
        <v>30</v>
      </c>
      <c r="I5" s="4"/>
    </row>
    <row r="6" spans="1:9" ht="12.75">
      <c r="A6" s="9" t="s">
        <v>5</v>
      </c>
      <c r="B6" s="5" t="s">
        <v>6</v>
      </c>
      <c r="C6" s="8"/>
      <c r="D6" s="8"/>
      <c r="E6" s="6"/>
      <c r="F6" s="2" t="s">
        <v>69</v>
      </c>
      <c r="G6" s="2">
        <v>140</v>
      </c>
      <c r="H6" s="18" t="s">
        <v>31</v>
      </c>
      <c r="I6" s="4"/>
    </row>
    <row r="8" spans="1:3" ht="12.75">
      <c r="A8" s="2">
        <v>1</v>
      </c>
      <c r="B8" s="5" t="s">
        <v>0</v>
      </c>
      <c r="C8" s="6"/>
    </row>
    <row r="9" spans="5:11" ht="12.75">
      <c r="E9" s="11" t="s">
        <v>25</v>
      </c>
      <c r="F9" s="1" t="s">
        <v>32</v>
      </c>
      <c r="G9" s="1" t="s">
        <v>9</v>
      </c>
      <c r="H9" s="12" t="s">
        <v>13</v>
      </c>
      <c r="I9" s="17" t="s">
        <v>33</v>
      </c>
      <c r="J9" s="1" t="s">
        <v>8</v>
      </c>
      <c r="K9" s="12" t="s">
        <v>13</v>
      </c>
    </row>
    <row r="10" spans="1:11" ht="12.75">
      <c r="A10" s="7" t="s">
        <v>1</v>
      </c>
      <c r="B10" s="36" t="s">
        <v>2</v>
      </c>
      <c r="C10" s="37"/>
      <c r="D10" s="38"/>
      <c r="E10" s="16">
        <v>0</v>
      </c>
      <c r="F10" s="1" t="s">
        <v>67</v>
      </c>
      <c r="G10" s="13">
        <f>E10/140</f>
        <v>0</v>
      </c>
      <c r="H10" s="15">
        <f>G10</f>
        <v>0</v>
      </c>
      <c r="I10" s="1" t="s">
        <v>7</v>
      </c>
      <c r="J10" s="14">
        <f aca="true" t="shared" si="0" ref="J10:J22">G10/2</f>
        <v>0</v>
      </c>
      <c r="K10" s="13">
        <f>J10</f>
        <v>0</v>
      </c>
    </row>
    <row r="11" spans="1:11" ht="12.75">
      <c r="A11" s="2" t="s">
        <v>10</v>
      </c>
      <c r="B11" s="36" t="s">
        <v>11</v>
      </c>
      <c r="C11" s="37"/>
      <c r="D11" s="38"/>
      <c r="E11" s="16">
        <v>0</v>
      </c>
      <c r="F11" s="1" t="s">
        <v>67</v>
      </c>
      <c r="G11" s="13">
        <f aca="true" t="shared" si="1" ref="G11:G35">E11/140</f>
        <v>0</v>
      </c>
      <c r="H11" s="15">
        <f aca="true" t="shared" si="2" ref="H11:H35">G11+H10</f>
        <v>0</v>
      </c>
      <c r="I11" s="1" t="s">
        <v>7</v>
      </c>
      <c r="J11" s="14">
        <f t="shared" si="0"/>
        <v>0</v>
      </c>
      <c r="K11" s="13">
        <f aca="true" t="shared" si="3" ref="K11:K22">J11+K10</f>
        <v>0</v>
      </c>
    </row>
    <row r="12" spans="1:11" ht="12.75">
      <c r="A12" s="2" t="s">
        <v>14</v>
      </c>
      <c r="B12" s="36" t="s">
        <v>12</v>
      </c>
      <c r="C12" s="37"/>
      <c r="D12" s="38"/>
      <c r="E12" s="16">
        <v>0</v>
      </c>
      <c r="F12" s="1" t="s">
        <v>67</v>
      </c>
      <c r="G12" s="13">
        <f t="shared" si="1"/>
        <v>0</v>
      </c>
      <c r="H12" s="15">
        <f t="shared" si="2"/>
        <v>0</v>
      </c>
      <c r="I12" s="1" t="s">
        <v>7</v>
      </c>
      <c r="J12" s="14">
        <f t="shared" si="0"/>
        <v>0</v>
      </c>
      <c r="K12" s="13">
        <f t="shared" si="3"/>
        <v>0</v>
      </c>
    </row>
    <row r="13" spans="1:11" ht="12.75">
      <c r="A13" s="2" t="s">
        <v>15</v>
      </c>
      <c r="B13" s="36" t="s">
        <v>62</v>
      </c>
      <c r="C13" s="37"/>
      <c r="D13" s="38"/>
      <c r="E13" s="16">
        <v>0</v>
      </c>
      <c r="F13" s="1" t="s">
        <v>67</v>
      </c>
      <c r="G13" s="13">
        <f t="shared" si="1"/>
        <v>0</v>
      </c>
      <c r="H13" s="15">
        <f t="shared" si="2"/>
        <v>0</v>
      </c>
      <c r="I13" s="1" t="s">
        <v>7</v>
      </c>
      <c r="J13" s="14">
        <f t="shared" si="0"/>
        <v>0</v>
      </c>
      <c r="K13" s="13">
        <f t="shared" si="3"/>
        <v>0</v>
      </c>
    </row>
    <row r="14" spans="1:11" ht="12.75">
      <c r="A14" s="2" t="s">
        <v>16</v>
      </c>
      <c r="B14" s="36" t="s">
        <v>63</v>
      </c>
      <c r="C14" s="37"/>
      <c r="D14" s="38"/>
      <c r="E14" s="16">
        <v>0</v>
      </c>
      <c r="F14" s="1" t="s">
        <v>67</v>
      </c>
      <c r="G14" s="13">
        <f t="shared" si="1"/>
        <v>0</v>
      </c>
      <c r="H14" s="15">
        <f t="shared" si="2"/>
        <v>0</v>
      </c>
      <c r="I14" s="1" t="s">
        <v>7</v>
      </c>
      <c r="J14" s="14">
        <f t="shared" si="0"/>
        <v>0</v>
      </c>
      <c r="K14" s="13">
        <f t="shared" si="3"/>
        <v>0</v>
      </c>
    </row>
    <row r="15" spans="1:11" ht="12.75">
      <c r="A15" s="2" t="s">
        <v>17</v>
      </c>
      <c r="B15" s="36" t="s">
        <v>28</v>
      </c>
      <c r="C15" s="37"/>
      <c r="D15" s="38"/>
      <c r="E15" s="16">
        <v>0</v>
      </c>
      <c r="F15" s="1" t="s">
        <v>67</v>
      </c>
      <c r="G15" s="13">
        <f t="shared" si="1"/>
        <v>0</v>
      </c>
      <c r="H15" s="15">
        <f t="shared" si="2"/>
        <v>0</v>
      </c>
      <c r="I15" s="1" t="s">
        <v>7</v>
      </c>
      <c r="J15" s="14">
        <f t="shared" si="0"/>
        <v>0</v>
      </c>
      <c r="K15" s="13">
        <f t="shared" si="3"/>
        <v>0</v>
      </c>
    </row>
    <row r="16" spans="1:11" ht="12.75">
      <c r="A16" s="2" t="s">
        <v>18</v>
      </c>
      <c r="B16" s="36" t="s">
        <v>27</v>
      </c>
      <c r="C16" s="37"/>
      <c r="D16" s="38"/>
      <c r="E16" s="16">
        <v>0</v>
      </c>
      <c r="F16" s="1" t="s">
        <v>67</v>
      </c>
      <c r="G16" s="13">
        <f t="shared" si="1"/>
        <v>0</v>
      </c>
      <c r="H16" s="15">
        <f t="shared" si="2"/>
        <v>0</v>
      </c>
      <c r="I16" s="1" t="s">
        <v>7</v>
      </c>
      <c r="J16" s="14">
        <f t="shared" si="0"/>
        <v>0</v>
      </c>
      <c r="K16" s="13">
        <f t="shared" si="3"/>
        <v>0</v>
      </c>
    </row>
    <row r="17" spans="1:11" ht="12.75">
      <c r="A17" s="2" t="s">
        <v>19</v>
      </c>
      <c r="B17" s="36" t="s">
        <v>20</v>
      </c>
      <c r="C17" s="37"/>
      <c r="D17" s="38"/>
      <c r="E17" s="16">
        <v>0</v>
      </c>
      <c r="F17" s="1" t="s">
        <v>67</v>
      </c>
      <c r="G17" s="13">
        <f t="shared" si="1"/>
        <v>0</v>
      </c>
      <c r="H17" s="15">
        <f t="shared" si="2"/>
        <v>0</v>
      </c>
      <c r="I17" s="1" t="s">
        <v>7</v>
      </c>
      <c r="J17" s="14">
        <f t="shared" si="0"/>
        <v>0</v>
      </c>
      <c r="K17" s="13">
        <f t="shared" si="3"/>
        <v>0</v>
      </c>
    </row>
    <row r="18" spans="1:11" ht="12.75">
      <c r="A18" s="19" t="s">
        <v>21</v>
      </c>
      <c r="B18" s="36" t="s">
        <v>29</v>
      </c>
      <c r="C18" s="37"/>
      <c r="D18" s="38"/>
      <c r="E18" s="16">
        <v>0</v>
      </c>
      <c r="F18" s="1" t="s">
        <v>67</v>
      </c>
      <c r="G18" s="13">
        <f t="shared" si="1"/>
        <v>0</v>
      </c>
      <c r="H18" s="22">
        <f t="shared" si="2"/>
        <v>0</v>
      </c>
      <c r="I18" s="20" t="s">
        <v>7</v>
      </c>
      <c r="J18" s="23">
        <f t="shared" si="0"/>
        <v>0</v>
      </c>
      <c r="K18" s="21">
        <f t="shared" si="3"/>
        <v>0</v>
      </c>
    </row>
    <row r="19" spans="1:11" ht="12.75">
      <c r="A19" s="2" t="s">
        <v>22</v>
      </c>
      <c r="B19" s="36" t="s">
        <v>57</v>
      </c>
      <c r="C19" s="37"/>
      <c r="D19" s="38"/>
      <c r="E19" s="16">
        <v>0</v>
      </c>
      <c r="F19" s="1" t="s">
        <v>67</v>
      </c>
      <c r="G19" s="13">
        <f t="shared" si="1"/>
        <v>0</v>
      </c>
      <c r="H19" s="34">
        <f aca="true" t="shared" si="4" ref="H19:H33">G19+H18</f>
        <v>0</v>
      </c>
      <c r="I19" s="32" t="s">
        <v>7</v>
      </c>
      <c r="J19" s="35">
        <f>G19/2</f>
        <v>0</v>
      </c>
      <c r="K19" s="33">
        <f>J19+K18</f>
        <v>0</v>
      </c>
    </row>
    <row r="20" spans="1:11" ht="12.75">
      <c r="A20" s="31" t="s">
        <v>23</v>
      </c>
      <c r="B20" s="36" t="s">
        <v>60</v>
      </c>
      <c r="C20" s="37"/>
      <c r="D20" s="38"/>
      <c r="E20" s="16">
        <v>0</v>
      </c>
      <c r="F20" s="1" t="s">
        <v>67</v>
      </c>
      <c r="G20" s="13">
        <f t="shared" si="1"/>
        <v>0</v>
      </c>
      <c r="H20" s="28">
        <f t="shared" si="2"/>
        <v>0</v>
      </c>
      <c r="I20" s="1" t="s">
        <v>7</v>
      </c>
      <c r="J20" s="14">
        <f t="shared" si="0"/>
        <v>0</v>
      </c>
      <c r="K20" s="13">
        <f>J20+K19</f>
        <v>0</v>
      </c>
    </row>
    <row r="21" spans="1:11" ht="12.75">
      <c r="A21" s="31" t="s">
        <v>24</v>
      </c>
      <c r="B21" s="36" t="s">
        <v>26</v>
      </c>
      <c r="C21" s="37"/>
      <c r="D21" s="38"/>
      <c r="E21" s="16">
        <v>0</v>
      </c>
      <c r="F21" s="1" t="s">
        <v>67</v>
      </c>
      <c r="G21" s="13">
        <f t="shared" si="1"/>
        <v>0</v>
      </c>
      <c r="H21" s="28">
        <f t="shared" si="4"/>
        <v>0</v>
      </c>
      <c r="I21" s="1" t="s">
        <v>7</v>
      </c>
      <c r="J21" s="14">
        <f t="shared" si="0"/>
        <v>0</v>
      </c>
      <c r="K21" s="13">
        <f t="shared" si="3"/>
        <v>0</v>
      </c>
    </row>
    <row r="22" spans="1:11" ht="12.75">
      <c r="A22" s="31" t="s">
        <v>34</v>
      </c>
      <c r="B22" s="36" t="s">
        <v>59</v>
      </c>
      <c r="C22" s="37"/>
      <c r="D22" s="38"/>
      <c r="E22" s="16">
        <v>0</v>
      </c>
      <c r="F22" s="1" t="s">
        <v>67</v>
      </c>
      <c r="G22" s="13">
        <f t="shared" si="1"/>
        <v>0</v>
      </c>
      <c r="H22" s="28">
        <f t="shared" si="2"/>
        <v>0</v>
      </c>
      <c r="I22" s="1" t="s">
        <v>7</v>
      </c>
      <c r="J22" s="14">
        <f t="shared" si="0"/>
        <v>0</v>
      </c>
      <c r="K22" s="13">
        <f t="shared" si="3"/>
        <v>0</v>
      </c>
    </row>
    <row r="23" spans="1:11" ht="12.75">
      <c r="A23" s="31" t="s">
        <v>35</v>
      </c>
      <c r="B23" s="36" t="s">
        <v>61</v>
      </c>
      <c r="C23" s="37"/>
      <c r="D23" s="38"/>
      <c r="E23" s="16">
        <v>0</v>
      </c>
      <c r="F23" s="1" t="s">
        <v>67</v>
      </c>
      <c r="G23" s="13">
        <f t="shared" si="1"/>
        <v>0</v>
      </c>
      <c r="H23" s="28">
        <f t="shared" si="4"/>
        <v>0</v>
      </c>
      <c r="I23" s="1" t="s">
        <v>7</v>
      </c>
      <c r="J23" s="14">
        <f aca="true" t="shared" si="5" ref="J23:J35">G23/2</f>
        <v>0</v>
      </c>
      <c r="K23" s="13">
        <f aca="true" t="shared" si="6" ref="K23:K35">J23+K22</f>
        <v>0</v>
      </c>
    </row>
    <row r="24" spans="1:11" ht="12.75">
      <c r="A24" s="31" t="s">
        <v>37</v>
      </c>
      <c r="B24" s="36" t="s">
        <v>36</v>
      </c>
      <c r="C24" s="37"/>
      <c r="D24" s="38"/>
      <c r="E24" s="16">
        <v>0</v>
      </c>
      <c r="F24" s="1" t="s">
        <v>67</v>
      </c>
      <c r="G24" s="13">
        <f t="shared" si="1"/>
        <v>0</v>
      </c>
      <c r="H24" s="28">
        <f t="shared" si="2"/>
        <v>0</v>
      </c>
      <c r="I24" s="1" t="s">
        <v>7</v>
      </c>
      <c r="J24" s="14">
        <f t="shared" si="5"/>
        <v>0</v>
      </c>
      <c r="K24" s="13">
        <f t="shared" si="6"/>
        <v>0</v>
      </c>
    </row>
    <row r="25" spans="1:11" ht="12.75">
      <c r="A25" s="2" t="s">
        <v>39</v>
      </c>
      <c r="B25" s="36" t="s">
        <v>38</v>
      </c>
      <c r="C25" s="37"/>
      <c r="D25" s="38"/>
      <c r="E25" s="16">
        <v>0</v>
      </c>
      <c r="F25" s="1" t="s">
        <v>67</v>
      </c>
      <c r="G25" s="13">
        <f t="shared" si="1"/>
        <v>0</v>
      </c>
      <c r="H25" s="28">
        <f t="shared" si="4"/>
        <v>0</v>
      </c>
      <c r="I25" s="1" t="s">
        <v>7</v>
      </c>
      <c r="J25" s="14">
        <f t="shared" si="5"/>
        <v>0</v>
      </c>
      <c r="K25" s="13">
        <f t="shared" si="6"/>
        <v>0</v>
      </c>
    </row>
    <row r="26" spans="1:11" ht="12.75">
      <c r="A26" s="31" t="s">
        <v>41</v>
      </c>
      <c r="B26" s="36" t="s">
        <v>40</v>
      </c>
      <c r="C26" s="37"/>
      <c r="D26" s="38"/>
      <c r="E26" s="16">
        <v>0</v>
      </c>
      <c r="F26" s="1" t="s">
        <v>67</v>
      </c>
      <c r="G26" s="13">
        <f t="shared" si="1"/>
        <v>0</v>
      </c>
      <c r="H26" s="28">
        <f t="shared" si="2"/>
        <v>0</v>
      </c>
      <c r="I26" s="1" t="s">
        <v>7</v>
      </c>
      <c r="J26" s="14">
        <f t="shared" si="5"/>
        <v>0</v>
      </c>
      <c r="K26" s="13">
        <f t="shared" si="6"/>
        <v>0</v>
      </c>
    </row>
    <row r="27" spans="1:11" ht="12.75">
      <c r="A27" s="31" t="s">
        <v>42</v>
      </c>
      <c r="B27" s="36" t="s">
        <v>54</v>
      </c>
      <c r="C27" s="37"/>
      <c r="D27" s="38"/>
      <c r="E27" s="16">
        <v>0</v>
      </c>
      <c r="F27" s="1" t="s">
        <v>67</v>
      </c>
      <c r="G27" s="13">
        <f t="shared" si="1"/>
        <v>0</v>
      </c>
      <c r="H27" s="28">
        <f t="shared" si="4"/>
        <v>0</v>
      </c>
      <c r="I27" s="1" t="s">
        <v>7</v>
      </c>
      <c r="J27" s="14">
        <f t="shared" si="5"/>
        <v>0</v>
      </c>
      <c r="K27" s="13">
        <f t="shared" si="6"/>
        <v>0</v>
      </c>
    </row>
    <row r="28" spans="1:11" ht="12.75">
      <c r="A28" s="31" t="s">
        <v>44</v>
      </c>
      <c r="B28" s="36" t="s">
        <v>66</v>
      </c>
      <c r="C28" s="37"/>
      <c r="D28" s="38"/>
      <c r="E28" s="16">
        <v>0</v>
      </c>
      <c r="F28" s="1" t="s">
        <v>67</v>
      </c>
      <c r="G28" s="13">
        <f t="shared" si="1"/>
        <v>0</v>
      </c>
      <c r="H28" s="28">
        <f t="shared" si="2"/>
        <v>0</v>
      </c>
      <c r="I28" s="1" t="s">
        <v>7</v>
      </c>
      <c r="J28" s="14">
        <f t="shared" si="5"/>
        <v>0</v>
      </c>
      <c r="K28" s="13">
        <f t="shared" si="6"/>
        <v>0</v>
      </c>
    </row>
    <row r="29" spans="1:11" s="30" customFormat="1" ht="12.75">
      <c r="A29" s="31" t="s">
        <v>46</v>
      </c>
      <c r="B29" s="36" t="s">
        <v>43</v>
      </c>
      <c r="C29" s="37"/>
      <c r="D29" s="38"/>
      <c r="E29" s="16">
        <v>0</v>
      </c>
      <c r="F29" s="1" t="s">
        <v>68</v>
      </c>
      <c r="G29" s="13">
        <f>E29/11760</f>
        <v>0</v>
      </c>
      <c r="H29" s="28">
        <f t="shared" si="4"/>
        <v>0</v>
      </c>
      <c r="I29" s="1" t="s">
        <v>7</v>
      </c>
      <c r="J29" s="29">
        <f t="shared" si="5"/>
        <v>0</v>
      </c>
      <c r="K29" s="27">
        <f t="shared" si="6"/>
        <v>0</v>
      </c>
    </row>
    <row r="30" spans="1:11" s="30" customFormat="1" ht="12.75">
      <c r="A30" s="31" t="s">
        <v>47</v>
      </c>
      <c r="B30" s="36" t="s">
        <v>45</v>
      </c>
      <c r="C30" s="37"/>
      <c r="D30" s="38"/>
      <c r="E30" s="16">
        <v>0</v>
      </c>
      <c r="F30" s="1" t="s">
        <v>67</v>
      </c>
      <c r="G30" s="13">
        <f t="shared" si="1"/>
        <v>0</v>
      </c>
      <c r="H30" s="28">
        <f t="shared" si="2"/>
        <v>0</v>
      </c>
      <c r="I30" s="1" t="s">
        <v>7</v>
      </c>
      <c r="J30" s="29">
        <f t="shared" si="5"/>
        <v>0</v>
      </c>
      <c r="K30" s="27">
        <f t="shared" si="6"/>
        <v>0</v>
      </c>
    </row>
    <row r="31" spans="1:11" ht="12.75">
      <c r="A31" s="31" t="s">
        <v>48</v>
      </c>
      <c r="B31" s="36" t="s">
        <v>49</v>
      </c>
      <c r="C31" s="37"/>
      <c r="D31" s="38"/>
      <c r="E31" s="16">
        <v>0</v>
      </c>
      <c r="F31" s="1" t="s">
        <v>67</v>
      </c>
      <c r="G31" s="13">
        <f t="shared" si="1"/>
        <v>0</v>
      </c>
      <c r="H31" s="28">
        <f t="shared" si="4"/>
        <v>0</v>
      </c>
      <c r="I31" s="1" t="s">
        <v>7</v>
      </c>
      <c r="J31" s="29">
        <f t="shared" si="5"/>
        <v>0</v>
      </c>
      <c r="K31" s="27">
        <f t="shared" si="6"/>
        <v>0</v>
      </c>
    </row>
    <row r="32" spans="1:11" ht="12.75">
      <c r="A32" s="31" t="s">
        <v>50</v>
      </c>
      <c r="B32" s="36" t="s">
        <v>51</v>
      </c>
      <c r="C32" s="37"/>
      <c r="D32" s="38"/>
      <c r="E32" s="16">
        <v>0</v>
      </c>
      <c r="F32" s="1" t="s">
        <v>67</v>
      </c>
      <c r="G32" s="13">
        <f t="shared" si="1"/>
        <v>0</v>
      </c>
      <c r="H32" s="28">
        <f t="shared" si="2"/>
        <v>0</v>
      </c>
      <c r="I32" s="1" t="s">
        <v>7</v>
      </c>
      <c r="J32" s="29">
        <f t="shared" si="5"/>
        <v>0</v>
      </c>
      <c r="K32" s="27">
        <f t="shared" si="6"/>
        <v>0</v>
      </c>
    </row>
    <row r="33" spans="1:11" ht="12.75">
      <c r="A33" s="31" t="s">
        <v>52</v>
      </c>
      <c r="B33" s="36" t="s">
        <v>53</v>
      </c>
      <c r="C33" s="37"/>
      <c r="D33" s="38"/>
      <c r="E33" s="16">
        <v>0</v>
      </c>
      <c r="F33" s="1" t="s">
        <v>67</v>
      </c>
      <c r="G33" s="13">
        <f t="shared" si="1"/>
        <v>0</v>
      </c>
      <c r="H33" s="28">
        <f t="shared" si="4"/>
        <v>0</v>
      </c>
      <c r="I33" s="1" t="s">
        <v>7</v>
      </c>
      <c r="J33" s="29">
        <f t="shared" si="5"/>
        <v>0</v>
      </c>
      <c r="K33" s="27">
        <f t="shared" si="6"/>
        <v>0</v>
      </c>
    </row>
    <row r="34" spans="1:11" ht="12.75">
      <c r="A34" s="31" t="s">
        <v>56</v>
      </c>
      <c r="B34" s="36" t="s">
        <v>55</v>
      </c>
      <c r="C34" s="37" t="s">
        <v>58</v>
      </c>
      <c r="D34" s="38"/>
      <c r="E34" s="16">
        <v>0</v>
      </c>
      <c r="F34" s="1" t="s">
        <v>67</v>
      </c>
      <c r="G34" s="13">
        <f t="shared" si="1"/>
        <v>0</v>
      </c>
      <c r="H34" s="28">
        <f t="shared" si="2"/>
        <v>0</v>
      </c>
      <c r="I34" s="1" t="s">
        <v>7</v>
      </c>
      <c r="J34" s="29">
        <f t="shared" si="5"/>
        <v>0</v>
      </c>
      <c r="K34" s="27">
        <f t="shared" si="6"/>
        <v>0</v>
      </c>
    </row>
    <row r="35" spans="1:11" ht="12.75">
      <c r="A35" s="31" t="s">
        <v>64</v>
      </c>
      <c r="B35" s="24" t="s">
        <v>65</v>
      </c>
      <c r="C35" s="25"/>
      <c r="D35" s="26"/>
      <c r="E35" s="16">
        <v>0</v>
      </c>
      <c r="F35" s="1" t="s">
        <v>67</v>
      </c>
      <c r="G35" s="13">
        <f t="shared" si="1"/>
        <v>0</v>
      </c>
      <c r="H35" s="39">
        <f t="shared" si="2"/>
        <v>0</v>
      </c>
      <c r="I35" s="1" t="s">
        <v>7</v>
      </c>
      <c r="J35" s="29">
        <f t="shared" si="5"/>
        <v>0</v>
      </c>
      <c r="K35" s="27">
        <f t="shared" si="6"/>
        <v>0</v>
      </c>
    </row>
  </sheetData>
  <sheetProtection/>
  <mergeCells count="2">
    <mergeCell ref="A1:K2"/>
    <mergeCell ref="A3:K4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4"/>
  <headerFooter alignWithMargins="0">
    <oddHeader>&amp;CConciliar é legal !</oddHeader>
    <oddFooter>&amp;L&amp;F&amp;R&amp;D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flavia.rodrigues</cp:lastModifiedBy>
  <cp:lastPrinted>2006-10-03T16:51:04Z</cp:lastPrinted>
  <dcterms:created xsi:type="dcterms:W3CDTF">2006-10-03T15:33:14Z</dcterms:created>
  <dcterms:modified xsi:type="dcterms:W3CDTF">2017-09-13T17:58:53Z</dcterms:modified>
  <cp:category/>
  <cp:version/>
  <cp:contentType/>
  <cp:contentStatus/>
</cp:coreProperties>
</file>